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95" windowHeight="11640" activeTab="0"/>
  </bookViews>
  <sheets>
    <sheet name="Bid Est" sheetId="1" r:id="rId1"/>
  </sheets>
  <definedNames>
    <definedName name="_xlnm.Print_Area" localSheetId="0">'Bid Est'!$A$1:$H$35</definedName>
  </definedNames>
  <calcPr fullCalcOnLoad="1"/>
</workbook>
</file>

<file path=xl/sharedStrings.xml><?xml version="1.0" encoding="utf-8"?>
<sst xmlns="http://schemas.openxmlformats.org/spreadsheetml/2006/main" count="119" uniqueCount="94">
  <si>
    <t>ITEM NUMBER</t>
  </si>
  <si>
    <t>ITEM DESCRIPTION</t>
  </si>
  <si>
    <t>UNITS</t>
  </si>
  <si>
    <t>QUANTITIES</t>
  </si>
  <si>
    <t>QUANTITIES TOTAL</t>
  </si>
  <si>
    <t>101-1</t>
  </si>
  <si>
    <t>MOBILIZATION</t>
  </si>
  <si>
    <t>LS</t>
  </si>
  <si>
    <t>102-1</t>
  </si>
  <si>
    <t>ED</t>
  </si>
  <si>
    <t>104-10-1</t>
  </si>
  <si>
    <t>BALED HAY OR STRAW (Ditch Blocks &amp; Misc.)</t>
  </si>
  <si>
    <t>EA</t>
  </si>
  <si>
    <t>LF</t>
  </si>
  <si>
    <t>110-1-1</t>
  </si>
  <si>
    <t>CY</t>
  </si>
  <si>
    <t>400-1-11</t>
  </si>
  <si>
    <t>CLASS I CONCRETE (RETAINING WALLS)</t>
  </si>
  <si>
    <t>SY</t>
  </si>
  <si>
    <t>524-1-2</t>
  </si>
  <si>
    <t>102-74-2</t>
  </si>
  <si>
    <t>DITCH EXCAVATION CUT</t>
  </si>
  <si>
    <t>GUARDRAIL - ROADWAY</t>
  </si>
  <si>
    <t>536-1-1</t>
  </si>
  <si>
    <t>RUBBLE RIPRAP</t>
  </si>
  <si>
    <t>536-85-22</t>
  </si>
  <si>
    <t>339-1</t>
  </si>
  <si>
    <t>160-6</t>
  </si>
  <si>
    <t>UNIT COST</t>
  </si>
  <si>
    <t>120-5</t>
  </si>
  <si>
    <t>120-72</t>
  </si>
  <si>
    <t>400-1-2</t>
  </si>
  <si>
    <t>400-1-1</t>
  </si>
  <si>
    <t>515-23-01</t>
  </si>
  <si>
    <t>PED/BICYCLE RAILING, ALUM, 42" PICKET RAIL</t>
  </si>
  <si>
    <t>AS-BUILT SURVEY</t>
  </si>
  <si>
    <t>CLEARING &amp; GRUBBING (INCLUDING TREE REMOVAL)</t>
  </si>
  <si>
    <t>MAINTENANCE OF TRAFFIC, INCLUDING ALL SIGNS</t>
  </si>
  <si>
    <t>LAW OFFICERS FOR MAINTENANCE OF TRAFFIC</t>
  </si>
  <si>
    <t>SUB-TOTAL</t>
  </si>
  <si>
    <t>NOTES</t>
  </si>
  <si>
    <t>TOTAL</t>
  </si>
  <si>
    <t>As shown in the construction plan.</t>
  </si>
  <si>
    <t>Including stakes and necessary replacement.</t>
  </si>
  <si>
    <t>Replacement included.</t>
  </si>
  <si>
    <t>Include incidental costs such as but not limited to No. 57 stone, geotextiles, wire mesh, control joints &amp; expansion joints.</t>
  </si>
  <si>
    <t>Include materials, equipments &amp; labors to place and grade to required depth.</t>
  </si>
  <si>
    <t xml:space="preserve">Include bedding preparation, fertilization, lime application, &amp; pins. </t>
  </si>
  <si>
    <t>Include disposal.</t>
  </si>
  <si>
    <t>For road closures.</t>
  </si>
  <si>
    <t>Include no shrink grout and geotextiles.</t>
  </si>
  <si>
    <t>Including application for staging area if required; construction stake out to be incidental.</t>
  </si>
  <si>
    <t>Include materials, equipments &amp; labors to construct guardrail  per design plans.</t>
  </si>
  <si>
    <t>Best management practices should be followed.</t>
  </si>
  <si>
    <t>104-11</t>
  </si>
  <si>
    <t>GUARDRAIL - END ANCHORAGE ASSEMBLY - FLARED END</t>
  </si>
  <si>
    <t>TREE PROTECTION BARRICADE</t>
  </si>
  <si>
    <t>ARBORIST (TREE ASSESSMENT &amp; MITIGATIONS)</t>
  </si>
  <si>
    <t>TURBIDITY CONTROL PLAN / WATER TREATMENT PLAN</t>
  </si>
  <si>
    <t>LC-001</t>
  </si>
  <si>
    <t>LC-002</t>
  </si>
  <si>
    <t>LC-003</t>
  </si>
  <si>
    <t>LC-004</t>
  </si>
  <si>
    <t>CLASS I CONCRETE (ENDWALLS)</t>
  </si>
  <si>
    <t>CLASS I CONCRETE (BOX CULVERT 6' W X3' H &amp; 56.16 LF)</t>
  </si>
  <si>
    <t>285-703</t>
  </si>
  <si>
    <t>LC-005</t>
  </si>
  <si>
    <t>LC-006</t>
  </si>
  <si>
    <t>TURBIDITY BARRIER (Floating)</t>
  </si>
  <si>
    <t>104-13-1</t>
  </si>
  <si>
    <t>STAKED SILT FENCE, TYPE III</t>
  </si>
  <si>
    <t>120-6</t>
  </si>
  <si>
    <t>EMBANKMENT (DITCH FILL)</t>
  </si>
  <si>
    <t>Including backfill &amp; disposal.</t>
  </si>
  <si>
    <t>Assess tree impacts and implement necessary mitigation plan.</t>
  </si>
  <si>
    <t>GRAVEL FILL (#57 STONE, 2' BELOW STRUCTURE &amp; EXTEND 12" OUTSIDE OF BOX)</t>
  </si>
  <si>
    <t>TN</t>
  </si>
  <si>
    <t>DEWATERING/WATER BYPASSING</t>
  </si>
  <si>
    <t xml:space="preserve">When it is necessary, measures are needed to control turbidity level for construction site discharge water to comply with the State's Requirements for Lake Jackson OFW standards.  </t>
  </si>
  <si>
    <t>430-175-101</t>
  </si>
  <si>
    <t>PIPE CULVERT OPTIONAL MATERIAL (18" CMP)</t>
  </si>
  <si>
    <t>CONCRETE DITCH PAVEMENT, NON-REINFORCED</t>
  </si>
  <si>
    <t>530-3</t>
  </si>
  <si>
    <t>570-1-2</t>
  </si>
  <si>
    <t>PERFORMANCE TURF (CENTIPEDE SOD)</t>
  </si>
  <si>
    <t xml:space="preserve">See Sheet 5 &amp; FDOT Index #307. </t>
  </si>
  <si>
    <t>TYPE B SUBBASE STABILIZATION (LBR 40)</t>
  </si>
  <si>
    <t>BASE GROUP (6" LIME ROCK LBR 100)</t>
  </si>
  <si>
    <t>MISCELLANEOUS ASPHALT PAVEMENT (1.25" SP-12.5 &amp; 1.25" SP-9.5)</t>
  </si>
  <si>
    <t>AC</t>
  </si>
  <si>
    <t>HAWKBILL COURT BID SHEET (6/29/2010)</t>
  </si>
  <si>
    <t>See Sheet 5 &amp; FDOT Index #289 &amp; #292.</t>
  </si>
  <si>
    <t>TYPE III BARRICADE (MIN. 8)</t>
  </si>
  <si>
    <t>See Sheet 3 for details.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</si>
</sst>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44" fontId="5" fillId="0" borderId="4" xfId="17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44" fontId="5" fillId="0" borderId="4" xfId="17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4" fontId="5" fillId="0" borderId="8" xfId="17" applyFont="1" applyBorder="1" applyAlignment="1">
      <alignment wrapText="1"/>
    </xf>
    <xf numFmtId="0" fontId="5" fillId="0" borderId="6" xfId="0" applyFont="1" applyBorder="1" applyAlignment="1">
      <alignment/>
    </xf>
    <xf numFmtId="44" fontId="3" fillId="0" borderId="9" xfId="0" applyNumberFormat="1" applyFont="1" applyBorder="1" applyAlignment="1">
      <alignment horizontal="right"/>
    </xf>
    <xf numFmtId="44" fontId="3" fillId="0" borderId="10" xfId="17" applyFont="1" applyBorder="1" applyAlignment="1">
      <alignment wrapText="1"/>
    </xf>
    <xf numFmtId="0" fontId="5" fillId="0" borderId="11" xfId="0" applyFont="1" applyBorder="1" applyAlignment="1">
      <alignment/>
    </xf>
    <xf numFmtId="44" fontId="3" fillId="0" borderId="5" xfId="0" applyNumberFormat="1" applyFont="1" applyBorder="1" applyAlignment="1">
      <alignment horizontal="right"/>
    </xf>
    <xf numFmtId="44" fontId="3" fillId="0" borderId="8" xfId="17" applyFont="1" applyBorder="1" applyAlignment="1">
      <alignment wrapText="1"/>
    </xf>
    <xf numFmtId="0" fontId="5" fillId="0" borderId="12" xfId="0" applyFont="1" applyBorder="1" applyAlignment="1">
      <alignment/>
    </xf>
    <xf numFmtId="44" fontId="3" fillId="0" borderId="13" xfId="0" applyNumberFormat="1" applyFont="1" applyBorder="1" applyAlignment="1">
      <alignment horizontal="right"/>
    </xf>
    <xf numFmtId="44" fontId="3" fillId="0" borderId="14" xfId="0" applyNumberFormat="1" applyFont="1" applyBorder="1" applyAlignment="1">
      <alignment wrapText="1"/>
    </xf>
    <xf numFmtId="44" fontId="5" fillId="0" borderId="2" xfId="17" applyFont="1" applyBorder="1" applyAlignment="1" applyProtection="1">
      <alignment/>
      <protection locked="0"/>
    </xf>
    <xf numFmtId="44" fontId="5" fillId="0" borderId="2" xfId="17" applyFont="1" applyFill="1" applyBorder="1" applyAlignment="1" applyProtection="1">
      <alignment/>
      <protection locked="0"/>
    </xf>
    <xf numFmtId="44" fontId="5" fillId="0" borderId="7" xfId="17" applyFont="1" applyBorder="1" applyAlignment="1" applyProtection="1">
      <alignment/>
      <protection locked="0"/>
    </xf>
    <xf numFmtId="44" fontId="5" fillId="0" borderId="3" xfId="17" applyNumberFormat="1" applyFont="1" applyBorder="1" applyAlignment="1">
      <alignment/>
    </xf>
    <xf numFmtId="44" fontId="5" fillId="0" borderId="15" xfId="17" applyNumberFormat="1" applyFont="1" applyBorder="1" applyAlignment="1">
      <alignment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0" fillId="0" borderId="3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6">
      <selection activeCell="F18" sqref="F18"/>
    </sheetView>
  </sheetViews>
  <sheetFormatPr defaultColWidth="9.140625" defaultRowHeight="12.75"/>
  <cols>
    <col min="1" max="1" width="12.7109375" style="0" bestFit="1" customWidth="1"/>
    <col min="2" max="2" width="53.7109375" style="0" customWidth="1"/>
    <col min="4" max="4" width="13.00390625" style="0" hidden="1" customWidth="1"/>
    <col min="5" max="5" width="15.140625" style="0" customWidth="1"/>
    <col min="6" max="6" width="15.57421875" style="0" bestFit="1" customWidth="1"/>
    <col min="7" max="7" width="15.57421875" style="0" customWidth="1"/>
    <col min="8" max="8" width="59.421875" style="1" customWidth="1"/>
    <col min="9" max="9" width="12.00390625" style="0" customWidth="1"/>
  </cols>
  <sheetData>
    <row r="1" spans="1:8" ht="25.5" customHeight="1">
      <c r="A1" s="38" t="s">
        <v>90</v>
      </c>
      <c r="B1" s="39"/>
      <c r="C1" s="39"/>
      <c r="D1" s="39"/>
      <c r="E1" s="39"/>
      <c r="F1" s="39"/>
      <c r="G1" s="40"/>
      <c r="H1" s="41"/>
    </row>
    <row r="2" spans="1:8" ht="15.75">
      <c r="A2" s="42"/>
      <c r="B2" s="43"/>
      <c r="C2" s="43"/>
      <c r="D2" s="43"/>
      <c r="E2" s="43"/>
      <c r="F2" s="43"/>
      <c r="G2" s="43"/>
      <c r="H2" s="44"/>
    </row>
    <row r="3" spans="1:8" ht="30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28</v>
      </c>
      <c r="G3" s="5" t="s">
        <v>39</v>
      </c>
      <c r="H3" s="6" t="s">
        <v>40</v>
      </c>
    </row>
    <row r="4" spans="1:8" ht="33" customHeight="1">
      <c r="A4" s="7" t="s">
        <v>5</v>
      </c>
      <c r="B4" s="12" t="s">
        <v>6</v>
      </c>
      <c r="C4" s="8" t="s">
        <v>7</v>
      </c>
      <c r="D4" s="9">
        <v>1</v>
      </c>
      <c r="E4" s="10">
        <v>1</v>
      </c>
      <c r="F4" s="33"/>
      <c r="G4" s="36">
        <f>E4*F31</f>
        <v>0</v>
      </c>
      <c r="H4" s="11" t="s">
        <v>51</v>
      </c>
    </row>
    <row r="5" spans="1:8" ht="30" customHeight="1">
      <c r="A5" s="7" t="s">
        <v>8</v>
      </c>
      <c r="B5" s="12" t="s">
        <v>37</v>
      </c>
      <c r="C5" s="8" t="s">
        <v>9</v>
      </c>
      <c r="D5" s="9">
        <v>30</v>
      </c>
      <c r="E5" s="10">
        <v>60</v>
      </c>
      <c r="F5" s="33"/>
      <c r="G5" s="36">
        <f aca="true" t="shared" si="0" ref="G5:G32">E5*F5</f>
        <v>0</v>
      </c>
      <c r="H5" s="11" t="s">
        <v>42</v>
      </c>
    </row>
    <row r="6" spans="1:8" ht="21" customHeight="1">
      <c r="A6" s="7" t="s">
        <v>20</v>
      </c>
      <c r="B6" s="12" t="s">
        <v>92</v>
      </c>
      <c r="C6" s="8" t="s">
        <v>9</v>
      </c>
      <c r="D6" s="9">
        <v>120</v>
      </c>
      <c r="E6" s="10">
        <v>30</v>
      </c>
      <c r="F6" s="33"/>
      <c r="G6" s="36">
        <f t="shared" si="0"/>
        <v>0</v>
      </c>
      <c r="H6" s="11" t="s">
        <v>93</v>
      </c>
    </row>
    <row r="7" spans="1:8" ht="24" customHeight="1">
      <c r="A7" s="7" t="s">
        <v>10</v>
      </c>
      <c r="B7" s="12" t="s">
        <v>11</v>
      </c>
      <c r="C7" s="8" t="s">
        <v>12</v>
      </c>
      <c r="D7" s="9">
        <v>50</v>
      </c>
      <c r="E7" s="10">
        <v>150</v>
      </c>
      <c r="F7" s="33"/>
      <c r="G7" s="36">
        <f t="shared" si="0"/>
        <v>0</v>
      </c>
      <c r="H7" s="11" t="s">
        <v>43</v>
      </c>
    </row>
    <row r="8" spans="1:8" ht="27" customHeight="1">
      <c r="A8" s="7" t="s">
        <v>54</v>
      </c>
      <c r="B8" s="12" t="s">
        <v>68</v>
      </c>
      <c r="C8" s="8" t="s">
        <v>13</v>
      </c>
      <c r="D8" s="9"/>
      <c r="E8" s="10">
        <f>6*20</f>
        <v>120</v>
      </c>
      <c r="F8" s="33"/>
      <c r="G8" s="36">
        <f t="shared" si="0"/>
        <v>0</v>
      </c>
      <c r="H8" s="11"/>
    </row>
    <row r="9" spans="1:8" ht="27" customHeight="1">
      <c r="A9" s="7" t="s">
        <v>69</v>
      </c>
      <c r="B9" s="12" t="s">
        <v>70</v>
      </c>
      <c r="C9" s="8" t="s">
        <v>13</v>
      </c>
      <c r="D9" s="9">
        <v>145</v>
      </c>
      <c r="E9" s="10">
        <v>150</v>
      </c>
      <c r="F9" s="33"/>
      <c r="G9" s="36">
        <f t="shared" si="0"/>
        <v>0</v>
      </c>
      <c r="H9" s="11" t="s">
        <v>44</v>
      </c>
    </row>
    <row r="10" spans="1:8" ht="40.5" customHeight="1">
      <c r="A10" s="7" t="s">
        <v>14</v>
      </c>
      <c r="B10" s="12" t="s">
        <v>36</v>
      </c>
      <c r="C10" s="8" t="s">
        <v>89</v>
      </c>
      <c r="D10" s="9">
        <v>0.22</v>
      </c>
      <c r="E10" s="10">
        <v>0.25</v>
      </c>
      <c r="F10" s="33"/>
      <c r="G10" s="36">
        <f t="shared" si="0"/>
        <v>0</v>
      </c>
      <c r="H10" s="11" t="s">
        <v>73</v>
      </c>
    </row>
    <row r="11" spans="1:8" ht="31.5" customHeight="1">
      <c r="A11" s="7" t="s">
        <v>29</v>
      </c>
      <c r="B11" s="12" t="s">
        <v>21</v>
      </c>
      <c r="C11" s="8" t="s">
        <v>15</v>
      </c>
      <c r="D11" s="9">
        <v>110</v>
      </c>
      <c r="E11" s="10">
        <v>530</v>
      </c>
      <c r="F11" s="33"/>
      <c r="G11" s="36">
        <f t="shared" si="0"/>
        <v>0</v>
      </c>
      <c r="H11" s="11" t="s">
        <v>48</v>
      </c>
    </row>
    <row r="12" spans="1:8" ht="33" customHeight="1">
      <c r="A12" s="7" t="s">
        <v>71</v>
      </c>
      <c r="B12" s="12" t="s">
        <v>72</v>
      </c>
      <c r="C12" s="8" t="s">
        <v>15</v>
      </c>
      <c r="D12" s="9">
        <v>26</v>
      </c>
      <c r="E12" s="10">
        <v>145</v>
      </c>
      <c r="F12" s="33"/>
      <c r="G12" s="36">
        <f t="shared" si="0"/>
        <v>0</v>
      </c>
      <c r="H12" s="11"/>
    </row>
    <row r="13" spans="1:8" ht="37.5" customHeight="1">
      <c r="A13" s="13" t="s">
        <v>30</v>
      </c>
      <c r="B13" s="14" t="s">
        <v>75</v>
      </c>
      <c r="C13" s="15" t="s">
        <v>15</v>
      </c>
      <c r="D13" s="16"/>
      <c r="E13" s="10">
        <v>23</v>
      </c>
      <c r="F13" s="34"/>
      <c r="G13" s="36">
        <f t="shared" si="0"/>
        <v>0</v>
      </c>
      <c r="H13" s="17" t="s">
        <v>46</v>
      </c>
    </row>
    <row r="14" spans="1:8" ht="24.75" customHeight="1">
      <c r="A14" s="7" t="s">
        <v>27</v>
      </c>
      <c r="B14" s="14" t="s">
        <v>86</v>
      </c>
      <c r="C14" s="15" t="s">
        <v>18</v>
      </c>
      <c r="D14" s="16">
        <v>62</v>
      </c>
      <c r="E14" s="10">
        <v>71</v>
      </c>
      <c r="F14" s="33"/>
      <c r="G14" s="36">
        <f t="shared" si="0"/>
        <v>0</v>
      </c>
      <c r="H14" s="11" t="s">
        <v>85</v>
      </c>
    </row>
    <row r="15" spans="1:8" ht="25.5" customHeight="1">
      <c r="A15" s="19" t="s">
        <v>65</v>
      </c>
      <c r="B15" s="14" t="s">
        <v>87</v>
      </c>
      <c r="C15" s="15" t="s">
        <v>18</v>
      </c>
      <c r="D15" s="16">
        <v>60</v>
      </c>
      <c r="E15" s="10">
        <v>68</v>
      </c>
      <c r="F15" s="34"/>
      <c r="G15" s="36">
        <f t="shared" si="0"/>
        <v>0</v>
      </c>
      <c r="H15" s="11" t="s">
        <v>85</v>
      </c>
    </row>
    <row r="16" spans="1:8" ht="37.5" customHeight="1">
      <c r="A16" s="7" t="s">
        <v>26</v>
      </c>
      <c r="B16" s="14" t="s">
        <v>88</v>
      </c>
      <c r="C16" s="15" t="s">
        <v>76</v>
      </c>
      <c r="D16" s="16">
        <v>58</v>
      </c>
      <c r="E16" s="10">
        <v>7.5</v>
      </c>
      <c r="F16" s="33"/>
      <c r="G16" s="36">
        <f t="shared" si="0"/>
        <v>0</v>
      </c>
      <c r="H16" s="11" t="s">
        <v>85</v>
      </c>
    </row>
    <row r="17" spans="1:8" ht="36" customHeight="1">
      <c r="A17" s="7" t="s">
        <v>32</v>
      </c>
      <c r="B17" s="14" t="s">
        <v>64</v>
      </c>
      <c r="C17" s="15" t="s">
        <v>15</v>
      </c>
      <c r="D17" s="16">
        <v>27</v>
      </c>
      <c r="E17" s="10">
        <v>36</v>
      </c>
      <c r="F17" s="33"/>
      <c r="G17" s="36">
        <f t="shared" si="0"/>
        <v>0</v>
      </c>
      <c r="H17" s="11" t="s">
        <v>91</v>
      </c>
    </row>
    <row r="18" spans="1:8" ht="38.25" customHeight="1">
      <c r="A18" s="18" t="s">
        <v>16</v>
      </c>
      <c r="B18" s="14" t="s">
        <v>17</v>
      </c>
      <c r="C18" s="15" t="s">
        <v>15</v>
      </c>
      <c r="D18" s="16">
        <v>11.3</v>
      </c>
      <c r="E18" s="10">
        <v>33</v>
      </c>
      <c r="F18" s="34"/>
      <c r="G18" s="36">
        <f t="shared" si="0"/>
        <v>0</v>
      </c>
      <c r="H18" s="17"/>
    </row>
    <row r="19" spans="1:8" ht="26.25" customHeight="1">
      <c r="A19" s="7" t="s">
        <v>31</v>
      </c>
      <c r="B19" s="14" t="s">
        <v>63</v>
      </c>
      <c r="C19" s="15" t="s">
        <v>15</v>
      </c>
      <c r="D19" s="16"/>
      <c r="E19" s="10">
        <v>10</v>
      </c>
      <c r="F19" s="33"/>
      <c r="G19" s="36">
        <f t="shared" si="0"/>
        <v>0</v>
      </c>
      <c r="H19" s="11"/>
    </row>
    <row r="20" spans="1:8" ht="29.25" customHeight="1">
      <c r="A20" s="7" t="s">
        <v>79</v>
      </c>
      <c r="B20" s="14" t="s">
        <v>80</v>
      </c>
      <c r="C20" s="15" t="s">
        <v>13</v>
      </c>
      <c r="D20" s="16">
        <v>19</v>
      </c>
      <c r="E20" s="10">
        <v>20</v>
      </c>
      <c r="F20" s="33"/>
      <c r="G20" s="36">
        <f t="shared" si="0"/>
        <v>0</v>
      </c>
      <c r="H20" s="11"/>
    </row>
    <row r="21" spans="1:8" ht="30" customHeight="1">
      <c r="A21" s="7" t="s">
        <v>33</v>
      </c>
      <c r="B21" s="14" t="s">
        <v>34</v>
      </c>
      <c r="C21" s="15" t="s">
        <v>13</v>
      </c>
      <c r="D21" s="16"/>
      <c r="E21" s="10">
        <v>102</v>
      </c>
      <c r="F21" s="33"/>
      <c r="G21" s="36">
        <f t="shared" si="0"/>
        <v>0</v>
      </c>
      <c r="H21" s="11"/>
    </row>
    <row r="22" spans="1:8" ht="37.5" customHeight="1">
      <c r="A22" s="7" t="s">
        <v>19</v>
      </c>
      <c r="B22" s="12" t="s">
        <v>81</v>
      </c>
      <c r="C22" s="8" t="s">
        <v>18</v>
      </c>
      <c r="D22" s="9">
        <v>218</v>
      </c>
      <c r="E22" s="10">
        <v>167</v>
      </c>
      <c r="F22" s="33"/>
      <c r="G22" s="36">
        <f t="shared" si="0"/>
        <v>0</v>
      </c>
      <c r="H22" s="11" t="s">
        <v>45</v>
      </c>
    </row>
    <row r="23" spans="1:8" ht="27" customHeight="1">
      <c r="A23" s="7" t="s">
        <v>82</v>
      </c>
      <c r="B23" s="14" t="s">
        <v>24</v>
      </c>
      <c r="C23" s="15" t="s">
        <v>76</v>
      </c>
      <c r="D23" s="16">
        <v>74</v>
      </c>
      <c r="E23" s="10">
        <v>50</v>
      </c>
      <c r="F23" s="33"/>
      <c r="G23" s="36">
        <f t="shared" si="0"/>
        <v>0</v>
      </c>
      <c r="H23" s="11" t="s">
        <v>50</v>
      </c>
    </row>
    <row r="24" spans="1:8" ht="36.75" customHeight="1">
      <c r="A24" s="7" t="s">
        <v>23</v>
      </c>
      <c r="B24" s="14" t="s">
        <v>22</v>
      </c>
      <c r="C24" s="15" t="s">
        <v>13</v>
      </c>
      <c r="D24" s="16">
        <v>100</v>
      </c>
      <c r="E24" s="10">
        <v>106</v>
      </c>
      <c r="F24" s="33"/>
      <c r="G24" s="36">
        <f t="shared" si="0"/>
        <v>0</v>
      </c>
      <c r="H24" s="17" t="s">
        <v>52</v>
      </c>
    </row>
    <row r="25" spans="1:8" ht="37.5" customHeight="1">
      <c r="A25" s="7" t="s">
        <v>25</v>
      </c>
      <c r="B25" s="14" t="s">
        <v>55</v>
      </c>
      <c r="C25" s="15" t="s">
        <v>12</v>
      </c>
      <c r="D25" s="16">
        <v>4</v>
      </c>
      <c r="E25" s="10">
        <v>4</v>
      </c>
      <c r="F25" s="33"/>
      <c r="G25" s="36">
        <f t="shared" si="0"/>
        <v>0</v>
      </c>
      <c r="H25" s="17" t="s">
        <v>52</v>
      </c>
    </row>
    <row r="26" spans="1:8" ht="44.25" customHeight="1">
      <c r="A26" s="7" t="s">
        <v>83</v>
      </c>
      <c r="B26" s="12" t="s">
        <v>84</v>
      </c>
      <c r="C26" s="8" t="s">
        <v>18</v>
      </c>
      <c r="D26" s="9">
        <v>678</v>
      </c>
      <c r="E26" s="10">
        <v>607</v>
      </c>
      <c r="F26" s="33"/>
      <c r="G26" s="36">
        <f t="shared" si="0"/>
        <v>0</v>
      </c>
      <c r="H26" s="11" t="s">
        <v>47</v>
      </c>
    </row>
    <row r="27" spans="1:8" ht="30.75" customHeight="1">
      <c r="A27" s="7" t="s">
        <v>59</v>
      </c>
      <c r="B27" s="12" t="s">
        <v>38</v>
      </c>
      <c r="C27" s="8" t="s">
        <v>9</v>
      </c>
      <c r="D27" s="9">
        <v>600</v>
      </c>
      <c r="E27" s="10">
        <v>5</v>
      </c>
      <c r="F27" s="33"/>
      <c r="G27" s="36">
        <f t="shared" si="0"/>
        <v>0</v>
      </c>
      <c r="H27" s="11" t="s">
        <v>49</v>
      </c>
    </row>
    <row r="28" spans="1:8" ht="33" customHeight="1">
      <c r="A28" s="7" t="s">
        <v>60</v>
      </c>
      <c r="B28" s="12" t="s">
        <v>57</v>
      </c>
      <c r="C28" s="8" t="s">
        <v>7</v>
      </c>
      <c r="D28" s="9"/>
      <c r="E28" s="10">
        <v>1</v>
      </c>
      <c r="F28" s="34"/>
      <c r="G28" s="36">
        <f t="shared" si="0"/>
        <v>0</v>
      </c>
      <c r="H28" s="11" t="s">
        <v>74</v>
      </c>
    </row>
    <row r="29" spans="1:8" ht="57.75" customHeight="1">
      <c r="A29" s="18" t="s">
        <v>61</v>
      </c>
      <c r="B29" s="14" t="s">
        <v>58</v>
      </c>
      <c r="C29" s="15" t="s">
        <v>7</v>
      </c>
      <c r="D29" s="16"/>
      <c r="E29" s="10">
        <v>1</v>
      </c>
      <c r="F29" s="34"/>
      <c r="G29" s="36">
        <f t="shared" si="0"/>
        <v>0</v>
      </c>
      <c r="H29" s="17" t="s">
        <v>78</v>
      </c>
    </row>
    <row r="30" spans="1:8" ht="25.5" customHeight="1">
      <c r="A30" s="18" t="s">
        <v>62</v>
      </c>
      <c r="B30" s="14" t="s">
        <v>77</v>
      </c>
      <c r="C30" s="15" t="s">
        <v>7</v>
      </c>
      <c r="D30" s="16"/>
      <c r="E30" s="10">
        <v>1</v>
      </c>
      <c r="F30" s="34"/>
      <c r="G30" s="36">
        <f t="shared" si="0"/>
        <v>0</v>
      </c>
      <c r="H30" s="17" t="s">
        <v>53</v>
      </c>
    </row>
    <row r="31" spans="1:8" ht="25.5" customHeight="1">
      <c r="A31" s="7" t="s">
        <v>66</v>
      </c>
      <c r="B31" s="14" t="s">
        <v>56</v>
      </c>
      <c r="C31" s="15" t="s">
        <v>13</v>
      </c>
      <c r="D31" s="16">
        <v>171</v>
      </c>
      <c r="E31" s="10">
        <v>255</v>
      </c>
      <c r="F31" s="33"/>
      <c r="G31" s="36">
        <f>E31*F31</f>
        <v>0</v>
      </c>
      <c r="H31" s="11" t="s">
        <v>44</v>
      </c>
    </row>
    <row r="32" spans="1:8" ht="19.5" customHeight="1" thickBot="1">
      <c r="A32" s="7" t="s">
        <v>67</v>
      </c>
      <c r="B32" s="14" t="s">
        <v>35</v>
      </c>
      <c r="C32" s="20" t="s">
        <v>7</v>
      </c>
      <c r="D32" s="21"/>
      <c r="E32" s="22">
        <v>1</v>
      </c>
      <c r="F32" s="35"/>
      <c r="G32" s="37">
        <f t="shared" si="0"/>
        <v>0</v>
      </c>
      <c r="H32" s="23"/>
    </row>
    <row r="33" spans="1:8" ht="19.5" customHeight="1" thickTop="1">
      <c r="A33" s="45"/>
      <c r="B33" s="46"/>
      <c r="C33" s="46"/>
      <c r="D33" s="24"/>
      <c r="E33" s="51"/>
      <c r="F33" s="51"/>
      <c r="G33" s="25">
        <f>SUM(G4:G32)</f>
        <v>0</v>
      </c>
      <c r="H33" s="26"/>
    </row>
    <row r="34" spans="1:8" ht="19.5" customHeight="1" thickBot="1">
      <c r="A34" s="47"/>
      <c r="B34" s="48"/>
      <c r="C34" s="48"/>
      <c r="D34" s="27"/>
      <c r="E34" s="54"/>
      <c r="F34" s="55"/>
      <c r="G34" s="28">
        <f>G33*F34</f>
        <v>0</v>
      </c>
      <c r="H34" s="29"/>
    </row>
    <row r="35" spans="1:8" ht="19.5" customHeight="1" thickBot="1" thickTop="1">
      <c r="A35" s="49"/>
      <c r="B35" s="50"/>
      <c r="C35" s="50"/>
      <c r="D35" s="30"/>
      <c r="E35" s="52" t="s">
        <v>41</v>
      </c>
      <c r="F35" s="53"/>
      <c r="G35" s="31">
        <f>G33+G34</f>
        <v>0</v>
      </c>
      <c r="H35" s="32"/>
    </row>
  </sheetData>
  <sheetProtection password="CE90" sheet="1" objects="1" scenarios="1" selectLockedCells="1"/>
  <protectedRanges>
    <protectedRange password="CCAA" sqref="A3:E32" name="Range1"/>
  </protectedRanges>
  <mergeCells count="6">
    <mergeCell ref="A1:H1"/>
    <mergeCell ref="A2:H2"/>
    <mergeCell ref="A33:C35"/>
    <mergeCell ref="E33:F33"/>
    <mergeCell ref="E35:F35"/>
    <mergeCell ref="E34:F34"/>
  </mergeCells>
  <printOptions horizontalCentered="1"/>
  <pageMargins left="0.5" right="0.5" top="0.5" bottom="0.5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Genesis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MIS</cp:lastModifiedBy>
  <cp:lastPrinted>2010-06-29T20:53:22Z</cp:lastPrinted>
  <dcterms:created xsi:type="dcterms:W3CDTF">2009-09-01T15:01:36Z</dcterms:created>
  <dcterms:modified xsi:type="dcterms:W3CDTF">2010-07-06T14:26:16Z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971991777</vt:i4>
  </property>
  <property fmtid="{D5CDD505-2E9C-101B-9397-08002B2CF9AE}" pid="3" name="_NewReviewCycle">
    <vt:lpwstr/>
  </property>
  <property fmtid="{D5CDD505-2E9C-101B-9397-08002B2CF9AE}" pid="4" name="_EmailSubject">
    <vt:lpwstr>Summary of Quantities.xls</vt:lpwstr>
  </property>
  <property fmtid="{D5CDD505-2E9C-101B-9397-08002B2CF9AE}" pid="5" name="_AuthorEmail">
    <vt:lpwstr>ayodeji@genesisgroup.com</vt:lpwstr>
  </property>
  <property fmtid="{D5CDD505-2E9C-101B-9397-08002B2CF9AE}" pid="6" name="_AuthorEmailDisplayName">
    <vt:lpwstr>Deji Ajose-Adeogun, P.E.</vt:lpwstr>
  </property>
  <property fmtid="{D5CDD505-2E9C-101B-9397-08002B2CF9AE}" pid="7" name="_ReviewingToolsShownOnce">
    <vt:lpwstr/>
  </property>
</Properties>
</file>